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/Desktop/"/>
    </mc:Choice>
  </mc:AlternateContent>
  <xr:revisionPtr revIDLastSave="0" documentId="13_ncr:1_{E407FDAA-BB8F-514E-B1A7-E163FAE31099}" xr6:coauthVersionLast="36" xr6:coauthVersionMax="36" xr10:uidLastSave="{00000000-0000-0000-0000-000000000000}"/>
  <bookViews>
    <workbookView xWindow="8520" yWindow="4520" windowWidth="26020" windowHeight="17480" xr2:uid="{00B5F7D4-E06B-994D-8765-0DED388292EE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8" i="1"/>
  <c r="E9" i="1"/>
  <c r="E2" i="1"/>
  <c r="B12" i="1"/>
  <c r="E3" i="1" s="1"/>
  <c r="D3" i="1"/>
  <c r="D4" i="1"/>
  <c r="D5" i="1"/>
  <c r="D6" i="1"/>
  <c r="D7" i="1"/>
  <c r="D8" i="1"/>
  <c r="D9" i="1"/>
  <c r="D2" i="1"/>
  <c r="C3" i="1"/>
  <c r="C4" i="1"/>
  <c r="C5" i="1"/>
  <c r="C6" i="1"/>
  <c r="C7" i="1"/>
  <c r="C8" i="1"/>
  <c r="C9" i="1"/>
  <c r="C2" i="1"/>
  <c r="E7" i="1" l="1"/>
</calcChain>
</file>

<file path=xl/sharedStrings.xml><?xml version="1.0" encoding="utf-8"?>
<sst xmlns="http://schemas.openxmlformats.org/spreadsheetml/2006/main" count="6" uniqueCount="6">
  <si>
    <t>1/T (K)</t>
  </si>
  <si>
    <t>ln k</t>
  </si>
  <si>
    <t>C'</t>
  </si>
  <si>
    <r>
      <t>Temp (</t>
    </r>
    <r>
      <rPr>
        <b/>
        <vertAlign val="superscript"/>
        <sz val="12"/>
        <color theme="1"/>
        <rFont val="Calibri (Body)"/>
      </rPr>
      <t>o</t>
    </r>
    <r>
      <rPr>
        <b/>
        <sz val="12"/>
        <color theme="1"/>
        <rFont val="Calibri"/>
        <family val="2"/>
        <scheme val="minor"/>
      </rPr>
      <t>C)</t>
    </r>
  </si>
  <si>
    <r>
      <t>k x 10</t>
    </r>
    <r>
      <rPr>
        <b/>
        <vertAlign val="superscript"/>
        <sz val="12"/>
        <color theme="1"/>
        <rFont val="Calibri (Body)"/>
      </rPr>
      <t>-3</t>
    </r>
    <r>
      <rPr>
        <b/>
        <sz val="12"/>
        <color theme="1"/>
        <rFont val="Calibri"/>
        <family val="2"/>
        <scheme val="minor"/>
      </rPr>
      <t xml:space="preserve"> (s</t>
    </r>
    <r>
      <rPr>
        <b/>
        <vertAlign val="superscript"/>
        <sz val="12"/>
        <color theme="1"/>
        <rFont val="Calibri (Body)"/>
      </rPr>
      <t>-1</t>
    </r>
    <r>
      <rPr>
        <b/>
        <sz val="12"/>
        <color theme="1"/>
        <rFont val="Calibri"/>
        <family val="2"/>
        <scheme val="minor"/>
      </rPr>
      <t>)</t>
    </r>
  </si>
  <si>
    <t>ln (k/C'T)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</si>
</sst>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ln (k/C'T)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3.638435550227502E-2"/>
                  <c:y val="4.08992543150649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Sheet1!$C$2:$C$9</c:f>
              <c:numCache>
                <c:formatCode>General</c:formatCode>
                <c:ptCount val="8"/>
                <c:pt idx="0">
                  <c:v>1.6723806338322601E-3</c:v>
                </c:pt>
                <c:pt idx="1">
                  <c:v>1.6432503491906993E-3</c:v>
                </c:pt>
                <c:pt idx="2">
                  <c:v>1.6153784023907602E-3</c:v>
                </c:pt>
                <c:pt idx="3">
                  <c:v>1.5904572564612327E-3</c:v>
                </c:pt>
                <c:pt idx="4">
                  <c:v>1.5616459748575E-3</c:v>
                </c:pt>
                <c:pt idx="5">
                  <c:v>1.5390534821085034E-3</c:v>
                </c:pt>
                <c:pt idx="6">
                  <c:v>1.5221858588933708E-3</c:v>
                </c:pt>
                <c:pt idx="7">
                  <c:v>1.4971180477580657E-3</c:v>
                </c:pt>
              </c:numCache>
            </c:numRef>
          </c:xVal>
          <c:yVal>
            <c:numRef>
              <c:f>Sheet1!$E$2:$E$9</c:f>
              <c:numCache>
                <c:formatCode>General</c:formatCode>
                <c:ptCount val="8"/>
                <c:pt idx="0">
                  <c:v>-36.821905609145745</c:v>
                </c:pt>
                <c:pt idx="1">
                  <c:v>-35.934271649601833</c:v>
                </c:pt>
                <c:pt idx="2">
                  <c:v>-35.53745679802158</c:v>
                </c:pt>
                <c:pt idx="3">
                  <c:v>-35.151054308568106</c:v>
                </c:pt>
                <c:pt idx="4">
                  <c:v>-34.421380071971299</c:v>
                </c:pt>
                <c:pt idx="5">
                  <c:v>-33.769834335448792</c:v>
                </c:pt>
                <c:pt idx="6">
                  <c:v>-33.35281514386832</c:v>
                </c:pt>
                <c:pt idx="7">
                  <c:v>-32.739622124658347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21-CD46-A050-E9AD66ADF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945520"/>
        <c:axId val="1287859664"/>
      </c:scatterChart>
      <c:valAx>
        <c:axId val="144694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1/T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859664"/>
        <c:crosses val="autoZero"/>
        <c:crossBetween val="midCat"/>
      </c:valAx>
      <c:valAx>
        <c:axId val="12878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ln (k/C'T)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945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13</xdr:row>
      <xdr:rowOff>114300</xdr:rowOff>
    </xdr:from>
    <xdr:to>
      <xdr:col>8</xdr:col>
      <xdr:colOff>165100</xdr:colOff>
      <xdr:row>32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1A0552-81EE-CC4E-A4E4-4CC692FF0B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431800</xdr:colOff>
      <xdr:row>0</xdr:row>
      <xdr:rowOff>114300</xdr:rowOff>
    </xdr:from>
    <xdr:to>
      <xdr:col>9</xdr:col>
      <xdr:colOff>450998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D29ED3-B404-8F46-95DB-2BBE6349D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4300" y="114300"/>
          <a:ext cx="3321198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47B43-1F24-CB47-ACE6-98C7D7074A35}">
  <sheetPr>
    <pageSetUpPr fitToPage="1"/>
  </sheetPr>
  <dimension ref="A1:E12"/>
  <sheetViews>
    <sheetView tabSelected="1" workbookViewId="0">
      <selection activeCell="I11" sqref="I11"/>
    </sheetView>
  </sheetViews>
  <sheetFormatPr baseColWidth="10" defaultRowHeight="16"/>
  <cols>
    <col min="1" max="1" width="14.5" customWidth="1"/>
    <col min="2" max="2" width="15.5" customWidth="1"/>
  </cols>
  <sheetData>
    <row r="1" spans="1:5" ht="19">
      <c r="A1" s="1" t="s">
        <v>3</v>
      </c>
      <c r="B1" s="1" t="s">
        <v>4</v>
      </c>
      <c r="C1" s="1" t="s">
        <v>0</v>
      </c>
      <c r="D1" s="1" t="s">
        <v>1</v>
      </c>
      <c r="E1" s="1" t="s">
        <v>5</v>
      </c>
    </row>
    <row r="2" spans="1:5">
      <c r="A2" s="2">
        <v>324.8</v>
      </c>
      <c r="B2" s="2">
        <v>1.27</v>
      </c>
      <c r="C2" s="2">
        <f>1/(A2+273.15)</f>
        <v>1.6723806338322601E-3</v>
      </c>
      <c r="D2" s="2">
        <f>LN(B2*10^-3)</f>
        <v>-6.6687383785116374</v>
      </c>
      <c r="E2" s="2">
        <f>LN(B2*(10^-3)/$B$12/(A2+273.15))</f>
        <v>-36.821905609145745</v>
      </c>
    </row>
    <row r="3" spans="1:5">
      <c r="A3" s="2">
        <v>335.4</v>
      </c>
      <c r="B3" s="2">
        <v>3.14</v>
      </c>
      <c r="C3" s="2">
        <f t="shared" ref="C3:C9" si="0">1/(A3+273.15)</f>
        <v>1.6432503491906993E-3</v>
      </c>
      <c r="D3" s="2">
        <f t="shared" ref="D3:D9" si="1">LN(B3*10^-3)</f>
        <v>-5.7635324790619746</v>
      </c>
      <c r="E3" s="2">
        <f t="shared" ref="E3:E9" si="2">LN(B3*(10^-3)/$B$12/(A3+273.15))</f>
        <v>-35.934271649601833</v>
      </c>
    </row>
    <row r="4" spans="1:5">
      <c r="A4" s="2">
        <v>345.9</v>
      </c>
      <c r="B4" s="2">
        <v>4.75</v>
      </c>
      <c r="C4" s="2">
        <f t="shared" si="0"/>
        <v>1.6153784023907602E-3</v>
      </c>
      <c r="D4" s="2">
        <f t="shared" si="1"/>
        <v>-5.3496106609355873</v>
      </c>
      <c r="E4" s="2">
        <f t="shared" si="2"/>
        <v>-35.53745679802158</v>
      </c>
    </row>
    <row r="5" spans="1:5">
      <c r="A5" s="2">
        <v>355.6</v>
      </c>
      <c r="B5" s="2">
        <v>7.1</v>
      </c>
      <c r="C5" s="2">
        <f t="shared" si="0"/>
        <v>1.5904572564612327E-3</v>
      </c>
      <c r="D5" s="2">
        <f t="shared" si="1"/>
        <v>-4.9476604949348673</v>
      </c>
      <c r="E5" s="2">
        <f t="shared" si="2"/>
        <v>-35.151054308568106</v>
      </c>
    </row>
    <row r="6" spans="1:5">
      <c r="A6" s="2">
        <v>367.2</v>
      </c>
      <c r="B6" s="2">
        <v>15</v>
      </c>
      <c r="C6" s="2">
        <f t="shared" si="0"/>
        <v>1.5616459748575E-3</v>
      </c>
      <c r="D6" s="2">
        <f t="shared" si="1"/>
        <v>-4.1997050778799272</v>
      </c>
      <c r="E6" s="2">
        <f t="shared" si="2"/>
        <v>-34.421380071971299</v>
      </c>
    </row>
    <row r="7" spans="1:5">
      <c r="A7" s="2">
        <v>376.6</v>
      </c>
      <c r="B7" s="2">
        <v>29.2</v>
      </c>
      <c r="C7" s="2">
        <f t="shared" si="0"/>
        <v>1.5390534821085034E-3</v>
      </c>
      <c r="D7" s="2">
        <f t="shared" si="1"/>
        <v>-3.533586569707901</v>
      </c>
      <c r="E7" s="2">
        <f t="shared" si="2"/>
        <v>-33.769834335448792</v>
      </c>
    </row>
    <row r="8" spans="1:5">
      <c r="A8" s="2">
        <v>383.8</v>
      </c>
      <c r="B8" s="2">
        <v>44.8</v>
      </c>
      <c r="C8" s="2">
        <f t="shared" si="0"/>
        <v>1.5221858588933708E-3</v>
      </c>
      <c r="D8" s="2">
        <f t="shared" si="1"/>
        <v>-3.1055471395611978</v>
      </c>
      <c r="E8" s="2">
        <f t="shared" si="2"/>
        <v>-33.35281514386832</v>
      </c>
    </row>
    <row r="9" spans="1:5">
      <c r="A9" s="2">
        <v>394.8</v>
      </c>
      <c r="B9" s="2">
        <v>84.1</v>
      </c>
      <c r="C9" s="2">
        <f t="shared" si="0"/>
        <v>1.4971180477580657E-3</v>
      </c>
      <c r="D9" s="2">
        <f t="shared" si="1"/>
        <v>-2.4757487120032349</v>
      </c>
      <c r="E9" s="2">
        <f t="shared" si="2"/>
        <v>-32.739622124658347</v>
      </c>
    </row>
    <row r="12" spans="1:5">
      <c r="A12" t="s">
        <v>2</v>
      </c>
      <c r="B12">
        <f>2.083*10^10</f>
        <v>20830000000</v>
      </c>
    </row>
  </sheetData>
  <pageMargins left="0.7" right="0.7" top="0.75" bottom="0.75" header="0.3" footer="0.3"/>
  <pageSetup scale="8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Osbourn</dc:creator>
  <cp:lastModifiedBy>Joshua Osbourn</cp:lastModifiedBy>
  <cp:lastPrinted>2018-10-05T17:44:44Z</cp:lastPrinted>
  <dcterms:created xsi:type="dcterms:W3CDTF">2018-10-05T16:03:50Z</dcterms:created>
  <dcterms:modified xsi:type="dcterms:W3CDTF">2018-10-08T14:10:44Z</dcterms:modified>
</cp:coreProperties>
</file>